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<sst xmlns="http://schemas.openxmlformats.org/spreadsheetml/2006/main" count="46" uniqueCount="33">
  <si>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Информация об отдыхающих в Крыму по данным горисполкомов и райгосадминистраций</t>
  </si>
  <si>
    <t>Регион</t>
  </si>
  <si>
    <t>К-во здрав-ниц, всего*</t>
  </si>
  <si>
    <t>К-во мест макс.развертыва-ния*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</si>
  <si>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</si>
  <si>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</si>
  <si>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</si>
  <si>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</si>
  <si>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Отдохнуло организов. всего      с начала     2004 г.</t>
  </si>
  <si>
    <t>К-во зарегистри-рованных неорганизо-ванных отдых. с начала 2004 года</t>
  </si>
  <si>
    <t>К-во неорг. отд.   2003 г</t>
  </si>
  <si>
    <t xml:space="preserve">Ялта </t>
  </si>
  <si>
    <t>Алушта</t>
  </si>
  <si>
    <t xml:space="preserve">Евпатория </t>
  </si>
  <si>
    <t>Судак</t>
  </si>
  <si>
    <t>Феодосия</t>
  </si>
  <si>
    <t xml:space="preserve">Саки </t>
  </si>
  <si>
    <t>Керчь</t>
  </si>
  <si>
    <t xml:space="preserve">Бахчисарайский    р-н </t>
  </si>
  <si>
    <t>Ленинский р-н</t>
  </si>
  <si>
    <t>Раздольненский    р-н</t>
  </si>
  <si>
    <t>Черноморский р-н</t>
  </si>
  <si>
    <t xml:space="preserve">Симферопольский      р-н </t>
  </si>
  <si>
    <t>Сакский район</t>
  </si>
  <si>
    <t>ИТОГО по регионам:</t>
  </si>
  <si>
    <t>* Количество здравниц и мест максимального развертывания изменено в соответствии с данными предоставленными исполкомами и райгосадминистрациями</t>
  </si>
  <si>
    <t>Оперативная информация о суммах сборов с отдыхающих по данным исполкомов и райгосадминистраций</t>
  </si>
  <si>
    <t>Рекреационный сбор,  тыс. грн.</t>
  </si>
  <si>
    <t>Всего</t>
  </si>
  <si>
    <t>с организованных отдыхающих</t>
  </si>
  <si>
    <t>с неорганизованных отдыхающих</t>
  </si>
  <si>
    <t>ВСЕГО по Крыму</t>
  </si>
  <si>
    <t>К-во работающих здравниц по сост. на 14.05.2004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</si>
</sst>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5" xfId="0" applyFont="1" applyBorder="1" applyAlignment="1">
      <alignment wrapText="1"/>
    </xf>
    <xf numFmtId="1" fontId="2" fillId="0" borderId="6" xfId="0" applyNumberFormat="1" applyFont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1" fontId="2" fillId="0" borderId="8" xfId="0" applyNumberFormat="1" applyFont="1" applyFill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" fontId="2" fillId="0" borderId="8" xfId="0" applyNumberFormat="1" applyFont="1" applyBorder="1" applyAlignment="1">
      <alignment/>
    </xf>
    <xf numFmtId="0" fontId="2" fillId="0" borderId="6" xfId="0" applyFont="1" applyBorder="1" applyAlignment="1">
      <alignment/>
    </xf>
    <xf numFmtId="1" fontId="2" fillId="0" borderId="8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/>
    </xf>
    <xf numFmtId="1" fontId="3" fillId="0" borderId="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3" fillId="0" borderId="8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workbookViewId="0" topLeftCell="C9">
      <selection activeCell="D4" sqref="D4"/>
    </sheetView>
  </sheetViews>
  <sheetFormatPr defaultColWidth="9.00390625" defaultRowHeight="12.75"/>
  <cols>
    <col min="1" max="1" width="25.625" style="0" customWidth="1"/>
    <col min="3" max="3" width="10.125" style="0" customWidth="1"/>
    <col min="4" max="4" width="13.125" style="0" customWidth="1"/>
    <col min="5" max="5" width="6.75390625" style="0" customWidth="1"/>
    <col min="6" max="6" width="9.875" style="0" customWidth="1"/>
    <col min="7" max="7" width="8.25390625" style="0" customWidth="1"/>
    <col min="8" max="8" width="10.25390625" style="0" customWidth="1"/>
    <col min="9" max="9" width="7.625" style="0" customWidth="1"/>
    <col min="10" max="10" width="10.625" style="0" customWidth="1"/>
    <col min="11" max="11" width="14.00390625" style="0" customWidth="1"/>
    <col min="12" max="12" width="7.125" style="0" customWidth="1"/>
    <col min="13" max="13" width="12.75390625" style="0" customWidth="1"/>
    <col min="14" max="14" width="8.75390625" style="0" customWidth="1"/>
    <col min="15" max="15" width="14.00390625" style="0" customWidth="1"/>
    <col min="16" max="16" width="7.625" style="0" customWidth="1"/>
  </cols>
  <sheetData>
    <row r="1" spans="2:16" ht="18.75">
      <c r="B1" s="30" t="s">
        <v>0</v>
      </c>
      <c r="C1" s="30"/>
      <c r="D1" s="30"/>
      <c r="E1" s="30"/>
      <c r="F1" s="30"/>
      <c r="G1" s="30"/>
      <c r="H1" s="30"/>
      <c r="I1" s="40"/>
      <c r="J1" s="41"/>
      <c r="K1" s="42"/>
      <c r="L1" s="42"/>
      <c r="M1" s="42"/>
      <c r="N1" s="42"/>
      <c r="O1" s="43"/>
      <c r="P1" s="1"/>
    </row>
    <row r="2" spans="1:16" ht="14.25">
      <c r="A2" s="2"/>
      <c r="B2" s="2"/>
      <c r="C2" s="2"/>
      <c r="D2" s="2"/>
      <c r="E2" s="2"/>
      <c r="F2" s="2"/>
      <c r="G2" s="2"/>
      <c r="H2" s="2"/>
      <c r="I2" s="2"/>
      <c r="J2" s="47"/>
      <c r="K2" s="47"/>
      <c r="L2" s="47"/>
      <c r="M2" s="48"/>
      <c r="N2" s="48"/>
      <c r="O2" s="48"/>
      <c r="P2" s="47"/>
    </row>
    <row r="3" spans="1:16" ht="1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  <c r="O3" s="48"/>
      <c r="P3" s="47"/>
    </row>
    <row r="4" spans="1:16" ht="128.25" customHeight="1">
      <c r="A4" s="3" t="s">
        <v>1</v>
      </c>
      <c r="B4" s="4" t="s">
        <v>2</v>
      </c>
      <c r="C4" s="5" t="s">
        <v>3</v>
      </c>
      <c r="D4" s="6" t="s">
        <v>32</v>
      </c>
      <c r="E4" s="4">
        <v>2003</v>
      </c>
      <c r="F4" s="4" t="s">
        <v>4</v>
      </c>
      <c r="G4" s="4">
        <v>2003</v>
      </c>
      <c r="H4" s="4" t="s">
        <v>5</v>
      </c>
      <c r="I4" s="4">
        <v>2003</v>
      </c>
      <c r="J4" s="4" t="s">
        <v>6</v>
      </c>
      <c r="K4" s="4" t="s">
        <v>7</v>
      </c>
      <c r="L4" s="4">
        <v>2003</v>
      </c>
      <c r="M4" s="7" t="s">
        <v>8</v>
      </c>
      <c r="N4" s="4">
        <v>2003</v>
      </c>
      <c r="O4" s="7" t="s">
        <v>9</v>
      </c>
      <c r="P4" s="8" t="s">
        <v>10</v>
      </c>
    </row>
    <row r="5" spans="1:16" ht="15">
      <c r="A5" s="9" t="s">
        <v>11</v>
      </c>
      <c r="B5" s="25">
        <v>144</v>
      </c>
      <c r="C5" s="11">
        <v>37594</v>
      </c>
      <c r="D5" s="12">
        <v>84</v>
      </c>
      <c r="E5" s="13">
        <v>86</v>
      </c>
      <c r="F5" s="14">
        <v>23180</v>
      </c>
      <c r="G5" s="14">
        <v>24299</v>
      </c>
      <c r="H5" s="15">
        <v>10324</v>
      </c>
      <c r="I5" s="15">
        <v>9072</v>
      </c>
      <c r="J5" s="16">
        <f aca="true" t="shared" si="0" ref="J5:J18">H5/C5*100</f>
        <v>27.461829015268396</v>
      </c>
      <c r="K5" s="17">
        <f>H5/F5*100</f>
        <v>44.53839516824849</v>
      </c>
      <c r="L5" s="17">
        <v>37.3</v>
      </c>
      <c r="M5" s="18">
        <v>71686</v>
      </c>
      <c r="N5" s="18">
        <v>67379</v>
      </c>
      <c r="O5" s="18">
        <v>729</v>
      </c>
      <c r="P5" s="18">
        <v>725</v>
      </c>
    </row>
    <row r="6" spans="1:16" ht="15">
      <c r="A6" s="9" t="s">
        <v>12</v>
      </c>
      <c r="B6" s="25">
        <v>83</v>
      </c>
      <c r="C6" s="11">
        <v>23647</v>
      </c>
      <c r="D6" s="12">
        <v>15</v>
      </c>
      <c r="E6" s="13">
        <v>20</v>
      </c>
      <c r="F6" s="14">
        <v>6347</v>
      </c>
      <c r="G6" s="14">
        <v>8185</v>
      </c>
      <c r="H6" s="15">
        <v>1948</v>
      </c>
      <c r="I6" s="15">
        <v>2136</v>
      </c>
      <c r="J6" s="16">
        <f t="shared" si="0"/>
        <v>8.237831437391636</v>
      </c>
      <c r="K6" s="17">
        <f>H6/F6*100</f>
        <v>30.691665353710412</v>
      </c>
      <c r="L6" s="17">
        <v>26.1</v>
      </c>
      <c r="M6" s="18">
        <v>11630</v>
      </c>
      <c r="N6" s="18">
        <v>11442</v>
      </c>
      <c r="O6" s="18">
        <v>22</v>
      </c>
      <c r="P6" s="18">
        <v>40</v>
      </c>
    </row>
    <row r="7" spans="1:16" ht="15" customHeight="1">
      <c r="A7" s="9" t="s">
        <v>13</v>
      </c>
      <c r="B7" s="25">
        <v>72</v>
      </c>
      <c r="C7" s="11">
        <v>31444</v>
      </c>
      <c r="D7" s="13">
        <v>32</v>
      </c>
      <c r="E7" s="13">
        <v>27</v>
      </c>
      <c r="F7" s="14">
        <v>11000</v>
      </c>
      <c r="G7" s="14">
        <v>7975</v>
      </c>
      <c r="H7" s="15">
        <v>6953</v>
      </c>
      <c r="I7" s="15">
        <v>6800</v>
      </c>
      <c r="J7" s="16">
        <f t="shared" si="0"/>
        <v>22.11232667599542</v>
      </c>
      <c r="K7" s="17">
        <f>H7/F7*100</f>
        <v>63.209090909090904</v>
      </c>
      <c r="L7" s="17">
        <v>85.3</v>
      </c>
      <c r="M7" s="18">
        <v>11880</v>
      </c>
      <c r="N7" s="18">
        <v>15000</v>
      </c>
      <c r="O7" s="18">
        <v>300</v>
      </c>
      <c r="P7" s="18">
        <v>105</v>
      </c>
    </row>
    <row r="8" spans="1:16" ht="15">
      <c r="A8" s="9" t="s">
        <v>14</v>
      </c>
      <c r="B8" s="25">
        <v>18</v>
      </c>
      <c r="C8" s="19">
        <v>6019</v>
      </c>
      <c r="D8" s="20">
        <v>2</v>
      </c>
      <c r="E8" s="20">
        <v>5</v>
      </c>
      <c r="F8" s="14">
        <v>605</v>
      </c>
      <c r="G8" s="14">
        <v>2433</v>
      </c>
      <c r="H8" s="15">
        <v>322</v>
      </c>
      <c r="I8" s="15">
        <v>514</v>
      </c>
      <c r="J8" s="16">
        <f t="shared" si="0"/>
        <v>5.349725868084399</v>
      </c>
      <c r="K8" s="17">
        <f>H8/F8*100</f>
        <v>53.223140495867774</v>
      </c>
      <c r="L8" s="17">
        <v>21.1</v>
      </c>
      <c r="M8" s="18">
        <v>1824</v>
      </c>
      <c r="N8" s="18">
        <v>3520</v>
      </c>
      <c r="O8" s="18">
        <v>50</v>
      </c>
      <c r="P8" s="18">
        <v>0</v>
      </c>
    </row>
    <row r="9" spans="1:16" ht="14.25" customHeight="1">
      <c r="A9" s="9" t="s">
        <v>15</v>
      </c>
      <c r="B9" s="25">
        <v>67</v>
      </c>
      <c r="C9" s="11">
        <v>13064</v>
      </c>
      <c r="D9" s="21">
        <v>5</v>
      </c>
      <c r="E9" s="21">
        <v>6</v>
      </c>
      <c r="F9" s="14">
        <v>932</v>
      </c>
      <c r="G9" s="14">
        <v>3350</v>
      </c>
      <c r="H9" s="15">
        <v>845</v>
      </c>
      <c r="I9" s="15">
        <v>479</v>
      </c>
      <c r="J9" s="16">
        <f t="shared" si="0"/>
        <v>6.468156766687079</v>
      </c>
      <c r="K9" s="17">
        <v>0</v>
      </c>
      <c r="L9" s="17">
        <v>14.3</v>
      </c>
      <c r="M9" s="18">
        <v>1925</v>
      </c>
      <c r="N9" s="18">
        <v>2164</v>
      </c>
      <c r="O9" s="18">
        <v>469</v>
      </c>
      <c r="P9" s="18">
        <v>207</v>
      </c>
    </row>
    <row r="10" spans="1:16" ht="15">
      <c r="A10" s="9" t="s">
        <v>16</v>
      </c>
      <c r="B10" s="25">
        <v>13</v>
      </c>
      <c r="C10" s="11">
        <v>4656</v>
      </c>
      <c r="D10" s="13">
        <v>5</v>
      </c>
      <c r="E10" s="13">
        <v>5</v>
      </c>
      <c r="F10" s="14">
        <v>2070</v>
      </c>
      <c r="G10" s="14">
        <v>2129</v>
      </c>
      <c r="H10" s="15">
        <v>1353</v>
      </c>
      <c r="I10" s="15">
        <v>1280</v>
      </c>
      <c r="J10" s="16">
        <f t="shared" si="0"/>
        <v>29.059278350515466</v>
      </c>
      <c r="K10" s="17">
        <f>H10/F10*100</f>
        <v>65.36231884057972</v>
      </c>
      <c r="L10" s="17">
        <v>60.1</v>
      </c>
      <c r="M10" s="18">
        <v>4872</v>
      </c>
      <c r="N10" s="18">
        <v>3354</v>
      </c>
      <c r="O10" s="18">
        <v>379</v>
      </c>
      <c r="P10" s="18">
        <v>302</v>
      </c>
    </row>
    <row r="11" spans="1:16" ht="15">
      <c r="A11" s="9" t="s">
        <v>17</v>
      </c>
      <c r="B11" s="25">
        <v>37</v>
      </c>
      <c r="C11" s="11">
        <v>4681</v>
      </c>
      <c r="D11" s="13">
        <v>2</v>
      </c>
      <c r="E11" s="13">
        <v>2</v>
      </c>
      <c r="F11" s="14">
        <v>125</v>
      </c>
      <c r="G11" s="14">
        <v>125</v>
      </c>
      <c r="H11" s="15">
        <v>90</v>
      </c>
      <c r="I11" s="15">
        <v>125</v>
      </c>
      <c r="J11" s="16">
        <f t="shared" si="0"/>
        <v>1.9226660969878233</v>
      </c>
      <c r="K11" s="17">
        <v>0</v>
      </c>
      <c r="L11" s="17">
        <v>100</v>
      </c>
      <c r="M11" s="18">
        <v>377</v>
      </c>
      <c r="N11" s="18">
        <v>450</v>
      </c>
      <c r="O11" s="18">
        <v>4147</v>
      </c>
      <c r="P11" s="18">
        <v>900</v>
      </c>
    </row>
    <row r="12" spans="1:16" ht="14.25" customHeight="1">
      <c r="A12" s="9" t="s">
        <v>18</v>
      </c>
      <c r="B12" s="25">
        <v>21</v>
      </c>
      <c r="C12" s="11">
        <v>6731</v>
      </c>
      <c r="D12" s="13">
        <v>0</v>
      </c>
      <c r="E12" s="13">
        <v>0</v>
      </c>
      <c r="F12" s="14">
        <v>0</v>
      </c>
      <c r="G12" s="15">
        <v>0</v>
      </c>
      <c r="H12" s="15">
        <v>0</v>
      </c>
      <c r="I12" s="15">
        <v>0</v>
      </c>
      <c r="J12" s="16">
        <f t="shared" si="0"/>
        <v>0</v>
      </c>
      <c r="K12" s="17">
        <v>0</v>
      </c>
      <c r="L12" s="17">
        <v>0</v>
      </c>
      <c r="M12" s="18">
        <v>0</v>
      </c>
      <c r="N12" s="10">
        <v>0</v>
      </c>
      <c r="O12" s="18">
        <v>0</v>
      </c>
      <c r="P12" s="10">
        <v>0</v>
      </c>
    </row>
    <row r="13" spans="1:16" ht="15" customHeight="1">
      <c r="A13" s="9" t="s">
        <v>19</v>
      </c>
      <c r="B13" s="25">
        <v>47</v>
      </c>
      <c r="C13" s="11">
        <v>6189</v>
      </c>
      <c r="D13" s="13">
        <v>0</v>
      </c>
      <c r="E13" s="13">
        <v>0</v>
      </c>
      <c r="F13" s="14">
        <v>0</v>
      </c>
      <c r="G13" s="22">
        <v>0</v>
      </c>
      <c r="H13" s="22">
        <v>0</v>
      </c>
      <c r="I13" s="22">
        <v>0</v>
      </c>
      <c r="J13" s="16">
        <f t="shared" si="0"/>
        <v>0</v>
      </c>
      <c r="K13" s="17">
        <v>0</v>
      </c>
      <c r="L13" s="17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6" ht="17.25" customHeight="1">
      <c r="A14" s="9" t="s">
        <v>20</v>
      </c>
      <c r="B14" s="25">
        <v>16</v>
      </c>
      <c r="C14" s="11">
        <v>2514</v>
      </c>
      <c r="D14" s="13">
        <v>0</v>
      </c>
      <c r="E14" s="13">
        <v>0</v>
      </c>
      <c r="F14" s="14">
        <v>0</v>
      </c>
      <c r="G14" s="22">
        <v>0</v>
      </c>
      <c r="H14" s="22">
        <v>0</v>
      </c>
      <c r="I14" s="22">
        <v>0</v>
      </c>
      <c r="J14" s="16">
        <f t="shared" si="0"/>
        <v>0</v>
      </c>
      <c r="K14" s="17">
        <v>0</v>
      </c>
      <c r="L14" s="17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7.25" customHeight="1">
      <c r="A15" s="9" t="s">
        <v>21</v>
      </c>
      <c r="B15" s="25">
        <v>42</v>
      </c>
      <c r="C15" s="11">
        <v>4830</v>
      </c>
      <c r="D15" s="23">
        <v>0</v>
      </c>
      <c r="E15" s="23">
        <v>0</v>
      </c>
      <c r="F15" s="14">
        <v>0</v>
      </c>
      <c r="G15" s="15">
        <v>0</v>
      </c>
      <c r="H15" s="15">
        <v>0</v>
      </c>
      <c r="I15" s="15">
        <v>0</v>
      </c>
      <c r="J15" s="16">
        <f t="shared" si="0"/>
        <v>0</v>
      </c>
      <c r="K15" s="17">
        <v>0</v>
      </c>
      <c r="L15" s="17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6" ht="35.25" customHeight="1">
      <c r="A16" s="9" t="s">
        <v>22</v>
      </c>
      <c r="B16" s="25">
        <v>46</v>
      </c>
      <c r="C16" s="11">
        <v>5416</v>
      </c>
      <c r="D16" s="12">
        <v>1</v>
      </c>
      <c r="E16" s="13">
        <v>1</v>
      </c>
      <c r="F16" s="24">
        <v>100</v>
      </c>
      <c r="G16" s="15">
        <v>100</v>
      </c>
      <c r="H16" s="15">
        <v>98</v>
      </c>
      <c r="I16" s="15">
        <v>100</v>
      </c>
      <c r="J16" s="16">
        <f t="shared" si="0"/>
        <v>1.809453471196455</v>
      </c>
      <c r="K16" s="17">
        <f>H16/F16*100</f>
        <v>98</v>
      </c>
      <c r="L16" s="17">
        <v>100</v>
      </c>
      <c r="M16" s="18">
        <v>464</v>
      </c>
      <c r="N16" s="10">
        <v>400</v>
      </c>
      <c r="O16" s="18">
        <v>0</v>
      </c>
      <c r="P16" s="10">
        <v>0</v>
      </c>
    </row>
    <row r="17" spans="1:16" ht="23.25" customHeight="1">
      <c r="A17" s="9" t="s">
        <v>23</v>
      </c>
      <c r="B17" s="25">
        <v>24</v>
      </c>
      <c r="C17" s="11">
        <v>4032</v>
      </c>
      <c r="D17" s="13">
        <v>0</v>
      </c>
      <c r="E17" s="13">
        <v>0</v>
      </c>
      <c r="F17" s="24">
        <v>0</v>
      </c>
      <c r="G17" s="15">
        <v>0</v>
      </c>
      <c r="H17" s="15">
        <v>0</v>
      </c>
      <c r="I17" s="15">
        <v>0</v>
      </c>
      <c r="J17" s="16">
        <f t="shared" si="0"/>
        <v>0</v>
      </c>
      <c r="K17" s="17">
        <v>0</v>
      </c>
      <c r="L17" s="17">
        <v>0</v>
      </c>
      <c r="M17" s="18">
        <v>0</v>
      </c>
      <c r="N17" s="10">
        <v>0</v>
      </c>
      <c r="O17" s="18">
        <v>0</v>
      </c>
      <c r="P17" s="10">
        <v>0</v>
      </c>
    </row>
    <row r="18" spans="1:16" ht="36.75" customHeight="1">
      <c r="A18" s="9" t="s">
        <v>24</v>
      </c>
      <c r="B18" s="25">
        <f aca="true" t="shared" si="1" ref="B18:I18">SUM(B5:B17)</f>
        <v>630</v>
      </c>
      <c r="C18" s="26">
        <f t="shared" si="1"/>
        <v>150817</v>
      </c>
      <c r="D18" s="27">
        <f t="shared" si="1"/>
        <v>146</v>
      </c>
      <c r="E18" s="27">
        <f t="shared" si="1"/>
        <v>152</v>
      </c>
      <c r="F18" s="27">
        <f t="shared" si="1"/>
        <v>44359</v>
      </c>
      <c r="G18" s="27">
        <f t="shared" si="1"/>
        <v>48596</v>
      </c>
      <c r="H18" s="27">
        <f t="shared" si="1"/>
        <v>21933</v>
      </c>
      <c r="I18" s="27">
        <f t="shared" si="1"/>
        <v>20506</v>
      </c>
      <c r="J18" s="28">
        <f t="shared" si="0"/>
        <v>14.542790269001504</v>
      </c>
      <c r="K18" s="29">
        <f>H18/F18*100</f>
        <v>49.44430667959151</v>
      </c>
      <c r="L18" s="29">
        <f>I18/G18*100</f>
        <v>42.19688863280929</v>
      </c>
      <c r="M18" s="27">
        <f>SUM(M5:M17)</f>
        <v>104658</v>
      </c>
      <c r="N18" s="27">
        <f>SUM(N5:N17)</f>
        <v>103709</v>
      </c>
      <c r="O18" s="27">
        <f>SUM(O5:O17)</f>
        <v>6096</v>
      </c>
      <c r="P18" s="27">
        <f>SUM(P5:P17)</f>
        <v>2279</v>
      </c>
    </row>
    <row r="19" spans="1:16" ht="14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4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4.25">
      <c r="A21" s="47" t="s">
        <v>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4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="50" zoomScaleNormal="50" workbookViewId="0" topLeftCell="A1">
      <selection activeCell="E3" sqref="E3"/>
    </sheetView>
  </sheetViews>
  <sheetFormatPr defaultColWidth="9.00390625" defaultRowHeight="12.75"/>
  <cols>
    <col min="1" max="1" width="40.875" style="0" customWidth="1"/>
    <col min="2" max="2" width="33.375" style="0" customWidth="1"/>
    <col min="3" max="3" width="30.875" style="0" customWidth="1"/>
    <col min="4" max="4" width="40.25390625" style="0" customWidth="1"/>
  </cols>
  <sheetData>
    <row r="2" spans="1:5" ht="35.25" customHeight="1">
      <c r="A2" s="44" t="s">
        <v>26</v>
      </c>
      <c r="B2" s="45"/>
      <c r="C2" s="45"/>
      <c r="D2" s="45"/>
      <c r="E2" s="46"/>
    </row>
    <row r="3" spans="1:4" ht="32.25" customHeight="1">
      <c r="A3" s="31"/>
      <c r="B3" s="49" t="s">
        <v>27</v>
      </c>
      <c r="C3" s="50"/>
      <c r="D3" s="51"/>
    </row>
    <row r="4" spans="1:4" ht="126.75" customHeight="1">
      <c r="A4" s="32"/>
      <c r="B4" s="33" t="s">
        <v>28</v>
      </c>
      <c r="C4" s="34" t="s">
        <v>29</v>
      </c>
      <c r="D4" s="34" t="s">
        <v>30</v>
      </c>
    </row>
    <row r="5" spans="1:4" ht="22.5" customHeight="1">
      <c r="A5" s="35" t="s">
        <v>11</v>
      </c>
      <c r="B5" s="36">
        <f aca="true" t="shared" si="0" ref="B5:B18">C5+D5</f>
        <v>1.85</v>
      </c>
      <c r="C5" s="36">
        <v>0</v>
      </c>
      <c r="D5" s="36">
        <v>1.85</v>
      </c>
    </row>
    <row r="6" spans="1:4" ht="22.5" customHeight="1">
      <c r="A6" s="35" t="s">
        <v>12</v>
      </c>
      <c r="B6" s="36">
        <f t="shared" si="0"/>
        <v>42.309</v>
      </c>
      <c r="C6" s="36">
        <v>41.409</v>
      </c>
      <c r="D6" s="36">
        <v>0.9</v>
      </c>
    </row>
    <row r="7" spans="1:4" ht="24.75" customHeight="1">
      <c r="A7" s="35" t="s">
        <v>13</v>
      </c>
      <c r="B7" s="36">
        <f t="shared" si="0"/>
        <v>8.5</v>
      </c>
      <c r="C7" s="36">
        <v>8.5</v>
      </c>
      <c r="D7" s="36">
        <v>0</v>
      </c>
    </row>
    <row r="8" spans="1:4" ht="22.5" customHeight="1">
      <c r="A8" s="35" t="s">
        <v>14</v>
      </c>
      <c r="B8" s="36">
        <f t="shared" si="0"/>
        <v>5.465</v>
      </c>
      <c r="C8" s="36">
        <v>5.215</v>
      </c>
      <c r="D8" s="36">
        <v>0.25</v>
      </c>
    </row>
    <row r="9" spans="1:4" ht="22.5" customHeight="1">
      <c r="A9" s="35" t="s">
        <v>15</v>
      </c>
      <c r="B9" s="36">
        <f t="shared" si="0"/>
        <v>5</v>
      </c>
      <c r="C9" s="37">
        <v>2.5</v>
      </c>
      <c r="D9" s="36">
        <v>2.5</v>
      </c>
    </row>
    <row r="10" spans="1:4" ht="18.75">
      <c r="A10" s="35" t="s">
        <v>16</v>
      </c>
      <c r="B10" s="36">
        <f t="shared" si="0"/>
        <v>18.7</v>
      </c>
      <c r="C10" s="36">
        <v>12.5</v>
      </c>
      <c r="D10" s="36">
        <v>6.2</v>
      </c>
    </row>
    <row r="11" spans="1:4" ht="24" customHeight="1">
      <c r="A11" s="35" t="s">
        <v>17</v>
      </c>
      <c r="B11" s="36">
        <f t="shared" si="0"/>
        <v>12.388</v>
      </c>
      <c r="C11" s="36">
        <v>0.285</v>
      </c>
      <c r="D11" s="36">
        <v>12.103</v>
      </c>
    </row>
    <row r="12" spans="1:4" ht="21.75" customHeight="1">
      <c r="A12" s="35" t="s">
        <v>18</v>
      </c>
      <c r="B12" s="36">
        <f t="shared" si="0"/>
        <v>0</v>
      </c>
      <c r="C12" s="36">
        <v>0</v>
      </c>
      <c r="D12" s="36">
        <v>0</v>
      </c>
    </row>
    <row r="13" spans="1:4" ht="24.75" customHeight="1">
      <c r="A13" s="35" t="s">
        <v>19</v>
      </c>
      <c r="B13" s="36">
        <f t="shared" si="0"/>
        <v>0</v>
      </c>
      <c r="C13" s="36">
        <v>0</v>
      </c>
      <c r="D13" s="36">
        <v>0</v>
      </c>
    </row>
    <row r="14" spans="1:4" ht="23.25" customHeight="1">
      <c r="A14" s="35" t="s">
        <v>20</v>
      </c>
      <c r="B14" s="36">
        <f t="shared" si="0"/>
        <v>0</v>
      </c>
      <c r="C14" s="36">
        <v>0</v>
      </c>
      <c r="D14" s="36">
        <v>0</v>
      </c>
    </row>
    <row r="15" spans="1:4" ht="25.5" customHeight="1">
      <c r="A15" s="35" t="s">
        <v>21</v>
      </c>
      <c r="B15" s="36">
        <f t="shared" si="0"/>
        <v>0</v>
      </c>
      <c r="C15" s="36">
        <v>0</v>
      </c>
      <c r="D15" s="36">
        <v>0</v>
      </c>
    </row>
    <row r="16" spans="1:4" ht="24.75" customHeight="1">
      <c r="A16" s="35" t="s">
        <v>22</v>
      </c>
      <c r="B16" s="36">
        <f t="shared" si="0"/>
        <v>0</v>
      </c>
      <c r="C16" s="36">
        <v>0</v>
      </c>
      <c r="D16" s="36">
        <v>0</v>
      </c>
    </row>
    <row r="17" spans="1:4" ht="22.5" customHeight="1">
      <c r="A17" s="35" t="s">
        <v>23</v>
      </c>
      <c r="B17" s="36">
        <f t="shared" si="0"/>
        <v>0</v>
      </c>
      <c r="C17" s="36">
        <v>0</v>
      </c>
      <c r="D17" s="36">
        <v>0</v>
      </c>
    </row>
    <row r="18" spans="1:4" ht="53.25" customHeight="1">
      <c r="A18" s="38" t="s">
        <v>31</v>
      </c>
      <c r="B18" s="39">
        <f t="shared" si="0"/>
        <v>94.21199999999999</v>
      </c>
      <c r="C18" s="39">
        <f>SUM(C5:C17)</f>
        <v>70.40899999999999</v>
      </c>
      <c r="D18" s="39">
        <f>SUM(D5:D17)</f>
        <v>23.802999999999997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</cp:lastModifiedBy>
  <cp:lastPrinted>2004-05-13T14:07:10Z</cp:lastPrinted>
  <dcterms:created xsi:type="dcterms:W3CDTF">2004-05-12T07:48:38Z</dcterms:created>
  <dcterms:modified xsi:type="dcterms:W3CDTF">2004-05-14T07:54:34Z</dcterms:modified>
  <cp:category/>
  <cp:version/>
  <cp:contentType/>
  <cp:contentStatus/>
</cp:coreProperties>
</file>